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ndersGustafson/Library/Mobile Documents/com~apple~CloudDocs/The Ink Universe/Planet Simulation/"/>
    </mc:Choice>
  </mc:AlternateContent>
  <bookViews>
    <workbookView xWindow="0" yWindow="460" windowWidth="28800" windowHeight="16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F3" i="1"/>
  <c r="M3" i="1"/>
  <c r="G3" i="1"/>
  <c r="E3" i="1"/>
  <c r="N3" i="1"/>
  <c r="A3" i="1"/>
  <c r="B3" i="1"/>
  <c r="I3" i="1"/>
  <c r="J3" i="1"/>
  <c r="D3" i="1"/>
  <c r="K3" i="1"/>
  <c r="L3" i="1"/>
  <c r="P3" i="1"/>
  <c r="H3" i="1"/>
  <c r="O3" i="1"/>
  <c r="N2" i="1"/>
  <c r="M2" i="1"/>
  <c r="G2" i="1"/>
  <c r="F2" i="1"/>
</calcChain>
</file>

<file path=xl/sharedStrings.xml><?xml version="1.0" encoding="utf-8"?>
<sst xmlns="http://schemas.openxmlformats.org/spreadsheetml/2006/main" count="16" uniqueCount="16">
  <si>
    <t>X-Position of Planet</t>
  </si>
  <si>
    <t>Y-Position of Planet</t>
  </si>
  <si>
    <t>X-Velocity of  Planet</t>
  </si>
  <si>
    <t>Y-Velocity of Planet</t>
  </si>
  <si>
    <t>X-Acceleration of Planet</t>
  </si>
  <si>
    <t>Y-Acceleration of Planet</t>
  </si>
  <si>
    <t>Increments</t>
  </si>
  <si>
    <t>Mass of Planet</t>
  </si>
  <si>
    <t>X-Position of Star</t>
  </si>
  <si>
    <t>Y-Position of Star</t>
  </si>
  <si>
    <t>X-Velocity of Star</t>
  </si>
  <si>
    <t>Y-Velocity of Star</t>
  </si>
  <si>
    <t>X-Acceleration of Star</t>
  </si>
  <si>
    <t>Y-Acceleration of Star</t>
  </si>
  <si>
    <t>Mass of Star</t>
  </si>
  <si>
    <t>Time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</si>
</sst>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2" fontId="1" fillId="2" borderId="0" xfId="0" applyNumberFormat="1" applyFont="1" applyFill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Sheet1!$B$2:$B$30000</c:f>
              <c:numCache>
                <c:formatCode>0.00</c:formatCode>
                <c:ptCount val="2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Sheet1!$C$2:$C$30000</c:f>
              <c:numCache>
                <c:formatCode>0.00</c:formatCode>
                <c:ptCount val="2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3545712"/>
        <c:axId val="-1499626192"/>
      </c:scatterChart>
      <c:valAx>
        <c:axId val="-149354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9626192"/>
        <c:crosses val="autoZero"/>
        <c:crossBetween val="midCat"/>
      </c:valAx>
      <c:valAx>
        <c:axId val="-149962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354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Sheet1!$B$2:$B$300000</c:f>
              <c:numCache>
                <c:formatCode>0.00</c:formatCode>
                <c:ptCount val="29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Sheet1!$C$2:$C$300000</c:f>
              <c:numCache>
                <c:formatCode>0.00</c:formatCode>
                <c:ptCount val="29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30842656"/>
        <c:axId val="-900849920"/>
      </c:scatterChart>
      <c:valAx>
        <c:axId val="-123084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00849920"/>
        <c:crosses val="autoZero"/>
        <c:crossBetween val="midCat"/>
      </c:valAx>
      <c:valAx>
        <c:axId val="-9008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0842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Sheet1!$B$2:$B$60000</c:f>
              <c:numCache>
                <c:formatCode>0.00</c:formatCode>
                <c:ptCount val="5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Sheet1!$C$2:$C$60000</c:f>
              <c:numCache>
                <c:formatCode>0.00</c:formatCode>
                <c:ptCount val="5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61579824"/>
        <c:axId val="-677043344"/>
      </c:scatterChart>
      <c:valAx>
        <c:axId val="-116157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77043344"/>
        <c:crosses val="autoZero"/>
        <c:crossBetween val="midCat"/>
      </c:valAx>
      <c:valAx>
        <c:axId val="-67704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157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Sheet1!$B$2:$B$90000</c:f>
              <c:numCache>
                <c:formatCode>0.00</c:formatCode>
                <c:ptCount val="8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Sheet1!$C$2:$C$90000</c:f>
              <c:numCache>
                <c:formatCode>0.00</c:formatCode>
                <c:ptCount val="8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62135072"/>
        <c:axId val="-1465500912"/>
      </c:scatterChart>
      <c:valAx>
        <c:axId val="-116213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65500912"/>
        <c:crosses val="autoZero"/>
        <c:crossBetween val="midCat"/>
      </c:valAx>
      <c:valAx>
        <c:axId val="-14655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213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Sheet1!$B$2:$B$120000</c:f>
              <c:numCache>
                <c:formatCode>0.00</c:formatCode>
                <c:ptCount val="11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Sheet1!$C$2:$C$120000</c:f>
              <c:numCache>
                <c:formatCode>0.00</c:formatCode>
                <c:ptCount val="11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32828912"/>
        <c:axId val="-1282406912"/>
      </c:scatterChart>
      <c:valAx>
        <c:axId val="-123282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2406912"/>
        <c:crosses val="autoZero"/>
        <c:crossBetween val="midCat"/>
      </c:valAx>
      <c:valAx>
        <c:axId val="-128240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282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Sheet1!$B$2:$B$150000</c:f>
              <c:numCache>
                <c:formatCode>0.00</c:formatCode>
                <c:ptCount val="14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Sheet1!$C$2:$C$150000</c:f>
              <c:numCache>
                <c:formatCode>0.00</c:formatCode>
                <c:ptCount val="14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57475232"/>
        <c:axId val="-1184808656"/>
      </c:scatterChart>
      <c:valAx>
        <c:axId val="-125747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4808656"/>
        <c:crosses val="autoZero"/>
        <c:crossBetween val="midCat"/>
      </c:valAx>
      <c:valAx>
        <c:axId val="-118480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747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Sheet1!$B$2:$B$180000</c:f>
              <c:numCache>
                <c:formatCode>0.00</c:formatCode>
                <c:ptCount val="17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Sheet1!$C$2:$C$180000</c:f>
              <c:numCache>
                <c:formatCode>0.00</c:formatCode>
                <c:ptCount val="17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86371072"/>
        <c:axId val="-1183490320"/>
      </c:scatterChart>
      <c:valAx>
        <c:axId val="-118637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3490320"/>
        <c:crosses val="autoZero"/>
        <c:crossBetween val="midCat"/>
      </c:valAx>
      <c:valAx>
        <c:axId val="-118349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371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Sheet1!$B$2:$B$210000</c:f>
              <c:numCache>
                <c:formatCode>0.00</c:formatCode>
                <c:ptCount val="20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Sheet1!$C$2:$C$210000</c:f>
              <c:numCache>
                <c:formatCode>0.00</c:formatCode>
                <c:ptCount val="20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9600080"/>
        <c:axId val="-1186978224"/>
      </c:scatterChart>
      <c:valAx>
        <c:axId val="-131960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6978224"/>
        <c:crosses val="autoZero"/>
        <c:crossBetween val="midCat"/>
      </c:valAx>
      <c:valAx>
        <c:axId val="-11869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60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Sheet1!$B$2:$B$240000</c:f>
              <c:numCache>
                <c:formatCode>0.00</c:formatCode>
                <c:ptCount val="23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Sheet1!$C$2:$C$240000</c:f>
              <c:numCache>
                <c:formatCode>0.00</c:formatCode>
                <c:ptCount val="23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234144"/>
        <c:axId val="-1161267952"/>
      </c:scatterChart>
      <c:valAx>
        <c:axId val="-131823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1267952"/>
        <c:crosses val="autoZero"/>
        <c:crossBetween val="midCat"/>
      </c:valAx>
      <c:valAx>
        <c:axId val="-116126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234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Years</a:t>
            </a:r>
            <a:r>
              <a:rPr lang="en-US" baseline="0"/>
              <a:t> 0-8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Sheet1!$B$2:$B$270000</c:f>
              <c:numCache>
                <c:formatCode>0.00</c:formatCode>
                <c:ptCount val="269999"/>
                <c:pt idx="0">
                  <c:v>1.0</c:v>
                </c:pt>
                <c:pt idx="1">
                  <c:v>0.99999998720128</c:v>
                </c:pt>
              </c:numCache>
            </c:numRef>
          </c:xVal>
          <c:yVal>
            <c:numRef>
              <c:f>Sheet1!$C$2:$C$270000</c:f>
              <c:numCache>
                <c:formatCode>0.00</c:formatCode>
                <c:ptCount val="269999"/>
                <c:pt idx="0">
                  <c:v>0.0</c:v>
                </c:pt>
                <c:pt idx="1">
                  <c:v>9.6E-5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8296576"/>
        <c:axId val="-1318300176"/>
      </c:scatterChart>
      <c:valAx>
        <c:axId val="-131829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300176"/>
        <c:crosses val="autoZero"/>
        <c:crossBetween val="midCat"/>
      </c:valAx>
      <c:valAx>
        <c:axId val="-13183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829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393700</xdr:colOff>
      <xdr:row>0</xdr:row>
      <xdr:rowOff>533400</xdr:rowOff>
    </xdr:from>
    <xdr:to>
      <xdr:col>22</xdr:col>
      <xdr:colOff>127000</xdr:colOff>
      <xdr:row>7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546100</xdr:colOff>
      <xdr:row>0</xdr:row>
      <xdr:rowOff>520700</xdr:rowOff>
    </xdr:from>
    <xdr:to>
      <xdr:col>27</xdr:col>
      <xdr:colOff>914400</xdr:colOff>
      <xdr:row>7</xdr:row>
      <xdr:rowOff>279400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431800</xdr:colOff>
      <xdr:row>0</xdr:row>
      <xdr:rowOff>444500</xdr:rowOff>
    </xdr:from>
    <xdr:to>
      <xdr:col>33</xdr:col>
      <xdr:colOff>558800</xdr:colOff>
      <xdr:row>7</xdr:row>
      <xdr:rowOff>285750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254000</xdr:colOff>
      <xdr:row>0</xdr:row>
      <xdr:rowOff>444500</xdr:rowOff>
    </xdr:from>
    <xdr:to>
      <xdr:col>40</xdr:col>
      <xdr:colOff>114300</xdr:colOff>
      <xdr:row>8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508000</xdr:colOff>
      <xdr:row>0</xdr:row>
      <xdr:rowOff>476250</xdr:rowOff>
    </xdr:from>
    <xdr:to>
      <xdr:col>46</xdr:col>
      <xdr:colOff>76200</xdr:colOff>
      <xdr:row>8</xdr:row>
      <xdr:rowOff>584200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660400</xdr:colOff>
      <xdr:row>0</xdr:row>
      <xdr:rowOff>476250</xdr:rowOff>
    </xdr:from>
    <xdr:to>
      <xdr:col>52</xdr:col>
      <xdr:colOff>279400</xdr:colOff>
      <xdr:row>8</xdr:row>
      <xdr:rowOff>584200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850900</xdr:colOff>
      <xdr:row>0</xdr:row>
      <xdr:rowOff>488950</xdr:rowOff>
    </xdr:from>
    <xdr:to>
      <xdr:col>58</xdr:col>
      <xdr:colOff>393700</xdr:colOff>
      <xdr:row>8</xdr:row>
      <xdr:rowOff>571500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59</xdr:col>
      <xdr:colOff>0</xdr:colOff>
      <xdr:row>0</xdr:row>
      <xdr:rowOff>527050</xdr:rowOff>
    </xdr:from>
    <xdr:to>
      <xdr:col>64</xdr:col>
      <xdr:colOff>419100</xdr:colOff>
      <xdr:row>8</xdr:row>
      <xdr:rowOff>558800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65</xdr:col>
      <xdr:colOff>88900</xdr:colOff>
      <xdr:row>0</xdr:row>
      <xdr:rowOff>539750</xdr:rowOff>
    </xdr:from>
    <xdr:to>
      <xdr:col>70</xdr:col>
      <xdr:colOff>533400</xdr:colOff>
      <xdr:row>8</xdr:row>
      <xdr:rowOff>520700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76200</xdr:colOff>
      <xdr:row>0</xdr:row>
      <xdr:rowOff>539750</xdr:rowOff>
    </xdr:from>
    <xdr:to>
      <xdr:col>76</xdr:col>
      <xdr:colOff>317500</xdr:colOff>
      <xdr:row>8</xdr:row>
      <xdr:rowOff>482600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Q4" sqref="Q4"/>
    </sheetView>
  </sheetViews>
  <sheetFormatPr baseColWidth="10" defaultColWidth="12.5" defaultRowHeight="54" customHeight="1" x14ac:dyDescent="0.2"/>
  <cols>
    <col min="1" max="16384" width="12.5" style="1"/>
  </cols>
  <sheetData>
    <row r="1" spans="1:16" ht="54" customHeight="1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54" customHeight="1" x14ac:dyDescent="0.2">
      <c r="A2" s="1">
        <v>1.5999999999999999E-5</v>
      </c>
      <c r="B2" s="1">
        <v>1</v>
      </c>
      <c r="C2" s="1">
        <v>0</v>
      </c>
      <c r="D2" s="1">
        <v>0</v>
      </c>
      <c r="E2" s="1">
        <v>6</v>
      </c>
      <c r="F2" s="1">
        <f>$O$2*(-(B2-I2))/(SQRT(($B2-$I2)^2+($C2-$J2)^2))^2</f>
        <v>-99.990000999900019</v>
      </c>
      <c r="G2" s="1">
        <f>$O$2*(-(C2-J2))/(SQRT(($B2-$I2)^2+($C2-$J2)^2))^2</f>
        <v>0</v>
      </c>
      <c r="H2" s="1">
        <v>0.01</v>
      </c>
      <c r="I2" s="1">
        <v>-1E-4</v>
      </c>
      <c r="J2" s="1">
        <v>0</v>
      </c>
      <c r="K2" s="1">
        <v>0</v>
      </c>
      <c r="L2" s="1">
        <v>-5.9999999999999995E-4</v>
      </c>
      <c r="M2" s="1">
        <f>$H$2*(-(I2-B2))/(SQRT(($B2-$I2)^2+($C2-$J2)^2))^2</f>
        <v>9.9990000999900016E-3</v>
      </c>
      <c r="N2" s="1">
        <f>$H$2*(-(J2-C2))/(SQRT(($B2-$I2)^2+($C2-$J2)^2))^2</f>
        <v>0</v>
      </c>
      <c r="O2" s="1">
        <v>100</v>
      </c>
      <c r="P2" s="1">
        <v>0</v>
      </c>
    </row>
    <row r="3" spans="1:16" ht="54" customHeight="1" x14ac:dyDescent="0.2">
      <c r="A3" s="1">
        <f>A2</f>
        <v>1.5999999999999999E-5</v>
      </c>
      <c r="B3" s="1">
        <f>(1/2)*F2*$A2^2+D2*$A2+B2</f>
        <v>0.99999998720127992</v>
      </c>
      <c r="C3" s="1">
        <f>(1/2)*G2*$A2^2+E2*$A2+C2</f>
        <v>9.6000000000000002E-5</v>
      </c>
      <c r="D3" s="1">
        <f>F2*$A2+D2</f>
        <v>-1.5998400159984002E-3</v>
      </c>
      <c r="E3" s="1">
        <f>G2*$A2+E2</f>
        <v>6</v>
      </c>
      <c r="F3" s="1">
        <f>$O$2*(-(B3-I3))/(SQRT(($B3-$I3)^2+($C3-$J3)^2))^2</f>
        <v>-99.990001358136169</v>
      </c>
      <c r="G3" s="1">
        <f>$O$2*(-(C3-J3))/(SQRT(($B3-$I3)^2+($C3-$J3)^2))^2</f>
        <v>-9.5990402532365026E-3</v>
      </c>
      <c r="H3" s="1">
        <f>H2</f>
        <v>0.01</v>
      </c>
      <c r="I3" s="1">
        <f>(1/2)*M2*$A2^2+K2*$A2+I2</f>
        <v>-9.999999872012799E-5</v>
      </c>
      <c r="J3" s="1">
        <f>(1/2)*N2*$A2^2+L2*$A2+J2</f>
        <v>-9.5999999999999983E-9</v>
      </c>
      <c r="K3" s="1">
        <f>M2*$A2+K2</f>
        <v>1.5998400159984003E-7</v>
      </c>
      <c r="L3" s="1">
        <f>N2*$A2+L2</f>
        <v>-5.9999999999999995E-4</v>
      </c>
      <c r="M3" s="1">
        <f>$H$2*(-(I3-B3))/(SQRT(($B3-$I3)^2+($C3-$J3)^2))^2</f>
        <v>9.9990001358136165E-3</v>
      </c>
      <c r="N3" s="1">
        <f>$H$2*(-(J3-C3))/(SQRT(($B3-$I3)^2+($C3-$J3)^2))^2</f>
        <v>9.5990402532365023E-7</v>
      </c>
      <c r="O3" s="1">
        <f>O2</f>
        <v>100</v>
      </c>
      <c r="P3" s="1">
        <f>P2+A2</f>
        <v>1.5999999999999999E-5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2017-12-28T18:36:03Z</dcterms:created>
  <dcterms:modified xsi:type="dcterms:W3CDTF">2017-12-29T00:21:04Z</dcterms:modified>
</cp:coreProperties>
</file>