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ndersGustafson/Library/Mobile Documents/com~apple~CloudDocs/The Ink Universe/Planet Simulation/Pictures/"/>
    </mc:Choice>
  </mc:AlternateContent>
  <bookViews>
    <workbookView xWindow="0" yWindow="460" windowWidth="28800" windowHeight="16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F2" i="1"/>
  <c r="B3" i="1"/>
  <c r="M2" i="1"/>
  <c r="I3" i="1"/>
  <c r="G2" i="1"/>
  <c r="C3" i="1"/>
  <c r="N2" i="1"/>
  <c r="J3" i="1"/>
  <c r="F3" i="1"/>
  <c r="D3" i="1"/>
  <c r="M3" i="1"/>
  <c r="K3" i="1"/>
  <c r="G3" i="1"/>
  <c r="E3" i="1"/>
  <c r="N3" i="1"/>
  <c r="L3" i="1"/>
  <c r="P3" i="1"/>
  <c r="O3" i="1"/>
  <c r="H3" i="1"/>
</calcChain>
</file>

<file path=xl/sharedStrings.xml><?xml version="1.0" encoding="utf-8"?>
<sst xmlns="http://schemas.openxmlformats.org/spreadsheetml/2006/main" count="16" uniqueCount="16">
  <si>
    <t>Increments</t>
  </si>
  <si>
    <t>X-Position of Planet</t>
  </si>
  <si>
    <t>Y-Position of Planet</t>
  </si>
  <si>
    <t>X-Velocity of Planet</t>
  </si>
  <si>
    <t>Y-Velocity of Planet</t>
  </si>
  <si>
    <t>X-Acceleration of Planet</t>
  </si>
  <si>
    <t>Y-Acceleration of Planet</t>
  </si>
  <si>
    <t>Mass of Planet</t>
  </si>
  <si>
    <t>X-Position of Star</t>
  </si>
  <si>
    <t>Y-Position of Star</t>
  </si>
  <si>
    <t>X-Velocity of Star</t>
  </si>
  <si>
    <t>Y-Velocity of Star</t>
  </si>
  <si>
    <t>X-Acceleration of Star</t>
  </si>
  <si>
    <t>Y-Acceleration of Star</t>
  </si>
  <si>
    <t>Mass of Star</t>
  </si>
  <si>
    <t>Time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</si>
</sst>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</c:f>
              <c:numCache>
                <c:formatCode>0.00</c:formatCode>
                <c:ptCount val="2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Sheet1!$C$2:$C$30000</c:f>
              <c:numCache>
                <c:formatCode>0.00</c:formatCode>
                <c:ptCount val="2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1910416"/>
        <c:axId val="-2041912736"/>
      </c:scatterChart>
      <c:valAx>
        <c:axId val="-204191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912736"/>
        <c:crosses val="autoZero"/>
        <c:crossBetween val="midCat"/>
      </c:valAx>
      <c:valAx>
        <c:axId val="-20419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91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Sheet1!$B$2:$B$300000</c:f>
              <c:numCache>
                <c:formatCode>0.00</c:formatCode>
                <c:ptCount val="29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Sheet1!$C$2:$C$300000</c:f>
              <c:numCache>
                <c:formatCode>0.00</c:formatCode>
                <c:ptCount val="29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696672"/>
        <c:axId val="1676694352"/>
      </c:scatterChart>
      <c:valAx>
        <c:axId val="16766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694352"/>
        <c:crosses val="autoZero"/>
        <c:crossBetween val="midCat"/>
      </c:valAx>
      <c:valAx>
        <c:axId val="167669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69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Sheet1!$B$2:$B$60000</c:f>
              <c:numCache>
                <c:formatCode>0.00</c:formatCode>
                <c:ptCount val="5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Sheet1!$C$2:$C$60000</c:f>
              <c:numCache>
                <c:formatCode>0.00</c:formatCode>
                <c:ptCount val="5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835024"/>
        <c:axId val="-2039785632"/>
      </c:scatterChart>
      <c:valAx>
        <c:axId val="17738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785632"/>
        <c:crosses val="autoZero"/>
        <c:crossBetween val="midCat"/>
      </c:valAx>
      <c:valAx>
        <c:axId val="-203978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83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s 0-2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Sheet1!$B$2:$B$90000</c:f>
              <c:numCache>
                <c:formatCode>0.00</c:formatCode>
                <c:ptCount val="8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Sheet1!$C$2:$C$90000</c:f>
              <c:numCache>
                <c:formatCode>0.00</c:formatCode>
                <c:ptCount val="8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520928"/>
        <c:axId val="-2040666560"/>
      </c:scatterChart>
      <c:valAx>
        <c:axId val="-203852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0666560"/>
        <c:crosses val="autoZero"/>
        <c:crossBetween val="midCat"/>
      </c:valAx>
      <c:valAx>
        <c:axId val="-20406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852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Sheet1!$B$2:$B$120000</c:f>
              <c:numCache>
                <c:formatCode>0.00</c:formatCode>
                <c:ptCount val="11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Sheet1!$C$2:$C$120000</c:f>
              <c:numCache>
                <c:formatCode>0.00</c:formatCode>
                <c:ptCount val="11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373440"/>
        <c:axId val="-2039808112"/>
      </c:scatterChart>
      <c:valAx>
        <c:axId val="177337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08112"/>
        <c:crosses val="autoZero"/>
        <c:crossBetween val="midCat"/>
      </c:valAx>
      <c:valAx>
        <c:axId val="-20398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37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Sheet1!$B$2:$B$150000</c:f>
              <c:numCache>
                <c:formatCode>0.00</c:formatCode>
                <c:ptCount val="14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Sheet1!$C$2:$C$150000</c:f>
              <c:numCache>
                <c:formatCode>0.00</c:formatCode>
                <c:ptCount val="14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4503936"/>
        <c:axId val="-1954015184"/>
      </c:scatterChart>
      <c:valAx>
        <c:axId val="-195450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4015184"/>
        <c:crosses val="autoZero"/>
        <c:crossBetween val="midCat"/>
      </c:valAx>
      <c:valAx>
        <c:axId val="-19540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450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Sheet1!$B$2:$B$180000</c:f>
              <c:numCache>
                <c:formatCode>0.00</c:formatCode>
                <c:ptCount val="17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Sheet1!$C$2:$C$180000</c:f>
              <c:numCache>
                <c:formatCode>0.00</c:formatCode>
                <c:ptCount val="17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3659696"/>
        <c:axId val="-1953661472"/>
      </c:scatterChart>
      <c:valAx>
        <c:axId val="-195365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3661472"/>
        <c:crosses val="autoZero"/>
        <c:crossBetween val="midCat"/>
      </c:valAx>
      <c:valAx>
        <c:axId val="-19536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365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Sheet1!$B$2:$B$210000</c:f>
              <c:numCache>
                <c:formatCode>0.00</c:formatCode>
                <c:ptCount val="20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Sheet1!$C$2:$C$210000</c:f>
              <c:numCache>
                <c:formatCode>0.00</c:formatCode>
                <c:ptCount val="20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3083520"/>
        <c:axId val="1773305408"/>
      </c:scatterChart>
      <c:valAx>
        <c:axId val="-195308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305408"/>
        <c:crosses val="autoZero"/>
        <c:crossBetween val="midCat"/>
      </c:valAx>
      <c:valAx>
        <c:axId val="17733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5308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Sheet1!$B$2:$B$240000</c:f>
              <c:numCache>
                <c:formatCode>0.00</c:formatCode>
                <c:ptCount val="23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Sheet1!$C$2:$C$240000</c:f>
              <c:numCache>
                <c:formatCode>0.00</c:formatCode>
                <c:ptCount val="23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0024880"/>
        <c:axId val="1773687120"/>
      </c:scatterChart>
      <c:valAx>
        <c:axId val="-204002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687120"/>
        <c:crosses val="autoZero"/>
        <c:crossBetween val="midCat"/>
      </c:valAx>
      <c:valAx>
        <c:axId val="177368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002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Sheet1!$B$2:$B$270000</c:f>
              <c:numCache>
                <c:formatCode>0.00</c:formatCode>
                <c:ptCount val="269999"/>
                <c:pt idx="0">
                  <c:v>5.6</c:v>
                </c:pt>
                <c:pt idx="1">
                  <c:v>5.599999869509619</c:v>
                </c:pt>
              </c:numCache>
            </c:numRef>
          </c:xVal>
          <c:yVal>
            <c:numRef>
              <c:f>Sheet1!$C$2:$C$270000</c:f>
              <c:numCache>
                <c:formatCode>0.00</c:formatCode>
                <c:ptCount val="269999"/>
                <c:pt idx="0">
                  <c:v>0.0</c:v>
                </c:pt>
                <c:pt idx="1">
                  <c:v>0.00153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723520"/>
        <c:axId val="-2040497760"/>
      </c:scatterChart>
      <c:valAx>
        <c:axId val="177372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0497760"/>
        <c:crosses val="autoZero"/>
        <c:crossBetween val="midCat"/>
      </c:valAx>
      <c:valAx>
        <c:axId val="-20404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72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63500</xdr:colOff>
      <xdr:row>0</xdr:row>
      <xdr:rowOff>603250</xdr:rowOff>
    </xdr:from>
    <xdr:to>
      <xdr:col>21</xdr:col>
      <xdr:colOff>571500</xdr:colOff>
      <xdr:row>8</xdr:row>
      <xdr:rowOff>520700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495300</xdr:colOff>
      <xdr:row>0</xdr:row>
      <xdr:rowOff>590550</xdr:rowOff>
    </xdr:from>
    <xdr:to>
      <xdr:col>27</xdr:col>
      <xdr:colOff>469900</xdr:colOff>
      <xdr:row>8</xdr:row>
      <xdr:rowOff>508000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0</xdr:row>
      <xdr:rowOff>615950</xdr:rowOff>
    </xdr:from>
    <xdr:to>
      <xdr:col>33</xdr:col>
      <xdr:colOff>63500</xdr:colOff>
      <xdr:row>8</xdr:row>
      <xdr:rowOff>457200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927100</xdr:colOff>
      <xdr:row>0</xdr:row>
      <xdr:rowOff>603250</xdr:rowOff>
    </xdr:from>
    <xdr:to>
      <xdr:col>39</xdr:col>
      <xdr:colOff>63500</xdr:colOff>
      <xdr:row>8</xdr:row>
      <xdr:rowOff>533400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850900</xdr:colOff>
      <xdr:row>0</xdr:row>
      <xdr:rowOff>565150</xdr:rowOff>
    </xdr:from>
    <xdr:to>
      <xdr:col>45</xdr:col>
      <xdr:colOff>63500</xdr:colOff>
      <xdr:row>8</xdr:row>
      <xdr:rowOff>571500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76200</xdr:colOff>
      <xdr:row>0</xdr:row>
      <xdr:rowOff>539750</xdr:rowOff>
    </xdr:from>
    <xdr:to>
      <xdr:col>51</xdr:col>
      <xdr:colOff>279400</xdr:colOff>
      <xdr:row>8</xdr:row>
      <xdr:rowOff>584200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190500</xdr:colOff>
      <xdr:row>0</xdr:row>
      <xdr:rowOff>539750</xdr:rowOff>
    </xdr:from>
    <xdr:to>
      <xdr:col>57</xdr:col>
      <xdr:colOff>317500</xdr:colOff>
      <xdr:row>8</xdr:row>
      <xdr:rowOff>584200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520700</xdr:colOff>
      <xdr:row>0</xdr:row>
      <xdr:rowOff>527050</xdr:rowOff>
    </xdr:from>
    <xdr:to>
      <xdr:col>63</xdr:col>
      <xdr:colOff>762000</xdr:colOff>
      <xdr:row>8</xdr:row>
      <xdr:rowOff>508000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685800</xdr:colOff>
      <xdr:row>0</xdr:row>
      <xdr:rowOff>539750</xdr:rowOff>
    </xdr:from>
    <xdr:to>
      <xdr:col>69</xdr:col>
      <xdr:colOff>698500</xdr:colOff>
      <xdr:row>8</xdr:row>
      <xdr:rowOff>406400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114300</xdr:colOff>
      <xdr:row>0</xdr:row>
      <xdr:rowOff>514350</xdr:rowOff>
    </xdr:from>
    <xdr:to>
      <xdr:col>76</xdr:col>
      <xdr:colOff>101600</xdr:colOff>
      <xdr:row>8</xdr:row>
      <xdr:rowOff>431800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Q5" sqref="Q5"/>
    </sheetView>
  </sheetViews>
  <sheetFormatPr baseColWidth="10" defaultColWidth="12.33203125" defaultRowHeight="51" customHeight="1" x14ac:dyDescent="0.2"/>
  <cols>
    <col min="1" max="16384" width="12.33203125" style="1"/>
  </cols>
  <sheetData>
    <row r="1" spans="1:16" ht="5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51" customHeight="1" x14ac:dyDescent="0.2">
      <c r="A2" s="1">
        <v>4.5000000000000003E-5</v>
      </c>
      <c r="B2" s="1">
        <v>5.6</v>
      </c>
      <c r="C2" s="1">
        <v>0</v>
      </c>
      <c r="D2" s="1">
        <v>0</v>
      </c>
      <c r="E2" s="1">
        <v>34</v>
      </c>
      <c r="F2" s="1">
        <f>$O2*(-((B2-I2)/SQRT(($B2-$I2)^2+($C2-$J2)^2)))*_xlfn.SEC(SQRT(($B2-$I2)^2+($C2-$J2)^2))</f>
        <v>-128.87938778696503</v>
      </c>
      <c r="G2" s="1">
        <f>$O2*(-((C2-J2)/SQRT(($B2-$I2)^2+($C2-$J2)^2)))*_xlfn.SEC(SQRT(($B2-$I2)^2+($C2-$J2)^2))</f>
        <v>0</v>
      </c>
      <c r="H2" s="1">
        <v>0.01</v>
      </c>
      <c r="I2" s="1">
        <v>-5.5999999999999995E-4</v>
      </c>
      <c r="J2" s="1">
        <v>0</v>
      </c>
      <c r="K2" s="1">
        <v>0</v>
      </c>
      <c r="L2" s="1">
        <v>-3.3999999999999998E-3</v>
      </c>
      <c r="M2" s="1">
        <f>$H2*(-((I2-B2)/SQRT(($B2-$I2)^2+($C2-$J2)^2)))*_xlfn.SEC(SQRT(($B2-$I2)^2+($C2-$J2)^2))</f>
        <v>1.2887938778696505E-2</v>
      </c>
      <c r="N2" s="1">
        <f>$H2*(-((J2-C2)/SQRT(($B2-$I2)^2+($C2-$J2)^2)))*_xlfn.SEC(SQRT(($B2-$I2)^2+($C2-$J2)^2))</f>
        <v>0</v>
      </c>
      <c r="O2" s="1">
        <v>100</v>
      </c>
      <c r="P2" s="1">
        <v>0</v>
      </c>
    </row>
    <row r="3" spans="1:16" ht="51" customHeight="1" x14ac:dyDescent="0.2">
      <c r="A3" s="1">
        <f>A2</f>
        <v>4.5000000000000003E-5</v>
      </c>
      <c r="B3" s="1">
        <f>(1/2)*F2*$A2^2+D2*$A2+B2</f>
        <v>5.5999998695096194</v>
      </c>
      <c r="C3" s="1">
        <f>(1/2)*G2*$A2^2+E2*$A2+C2</f>
        <v>1.5300000000000001E-3</v>
      </c>
      <c r="D3" s="1">
        <f>F2*$A2+D2</f>
        <v>-5.7995724504134264E-3</v>
      </c>
      <c r="E3" s="1">
        <f>G2*$A2+E2</f>
        <v>34</v>
      </c>
      <c r="F3" s="1">
        <f>$O3*(-((B3-I3)/SQRT(($B3-$I3)^2+($C3-$J3)^2)))*_xlfn.SEC(SQRT(($B3-$I3)^2+($C3-$J3)^2))</f>
        <v>-128.87937474875611</v>
      </c>
      <c r="G3" s="1">
        <f>$O3*(-((C3-J3)/SQRT(($B3-$I3)^2+($C3-$J3)^2)))*_xlfn.SEC(SQRT(($B3-$I3)^2+($C3-$J3)^2))</f>
        <v>-3.5211687135782731E-2</v>
      </c>
      <c r="H3" s="1">
        <f>H2</f>
        <v>0.01</v>
      </c>
      <c r="I3" s="1">
        <f>(1/2)*M2*$A2^2+K2*$A2+I2</f>
        <v>-5.5999998695096197E-4</v>
      </c>
      <c r="J3" s="1">
        <f>(1/2)*N2*$A2^2+L2*$A2+J2</f>
        <v>-1.5300000000000001E-7</v>
      </c>
      <c r="K3" s="1">
        <f>M2*$A2+K2</f>
        <v>5.799572450413427E-7</v>
      </c>
      <c r="L3" s="1">
        <f>N2*$A2+L2</f>
        <v>-3.3999999999999998E-3</v>
      </c>
      <c r="M3" s="1">
        <f>$H3*(-((I3-B3)/SQRT(($B3-$I3)^2+($C3-$J3)^2)))*_xlfn.SEC(SQRT(($B3-$I3)^2+($C3-$J3)^2))</f>
        <v>1.288793747487561E-2</v>
      </c>
      <c r="N3" s="1">
        <f>$H3*(-((J3-C3)/SQRT(($B3-$I3)^2+($C3-$J3)^2)))*_xlfn.SEC(SQRT(($B3-$I3)^2+($C3-$J3)^2))</f>
        <v>3.521168713578273E-6</v>
      </c>
      <c r="O3" s="1">
        <f>O2</f>
        <v>100</v>
      </c>
      <c r="P3" s="1">
        <f>P2+A2</f>
        <v>4.5000000000000003E-5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2018-01-02T15:23:44Z</dcterms:created>
  <dcterms:modified xsi:type="dcterms:W3CDTF">2018-01-02T16:20:34Z</dcterms:modified>
</cp:coreProperties>
</file>