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AndersGustafson/Library/Mobile Documents/com~apple~CloudDocs/The Ink Universe/Planet Simulation/"/>
    </mc:Choice>
  </mc:AlternateContent>
  <bookViews>
    <workbookView xWindow="0" yWindow="460" windowWidth="28800" windowHeight="1610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1" l="1"/>
  <c r="G2" i="1"/>
  <c r="M2" i="1"/>
  <c r="N2" i="1"/>
  <c r="A3" i="1"/>
  <c r="B3" i="1"/>
  <c r="I3" i="1"/>
  <c r="J3" i="1"/>
  <c r="C3" i="1"/>
  <c r="F3" i="1"/>
  <c r="D3" i="1"/>
  <c r="M3" i="1"/>
  <c r="K3" i="1"/>
  <c r="N3" i="1"/>
  <c r="L3" i="1"/>
  <c r="G3" i="1"/>
  <c r="E3" i="1"/>
  <c r="H3" i="1"/>
  <c r="O3" i="1"/>
  <c r="P3" i="1"/>
</calcChain>
</file>

<file path=xl/sharedStrings.xml><?xml version="1.0" encoding="utf-8"?>
<sst xmlns="http://schemas.openxmlformats.org/spreadsheetml/2006/main" count="16" uniqueCount="16">
  <si>
    <t>Increments</t>
  </si>
  <si>
    <t>X-Position of Planet</t>
  </si>
  <si>
    <t>Y-Position of Planet</t>
  </si>
  <si>
    <t>X-Velocity of Planet</t>
  </si>
  <si>
    <t>Y-Velocity of Planet</t>
  </si>
  <si>
    <t>X-Acceleration of Planet</t>
  </si>
  <si>
    <t>Y-Acceleration of Planet</t>
  </si>
  <si>
    <t>Mass of Planet</t>
  </si>
  <si>
    <t>X-Position of Star</t>
  </si>
  <si>
    <t>Y-Position of Star</t>
  </si>
  <si>
    <t>Y-Velocity of Star</t>
  </si>
  <si>
    <t>X-Acceleration of Star</t>
  </si>
  <si>
    <t>X-Velocity of Star</t>
  </si>
  <si>
    <t>Y-Acceleration of Star</t>
  </si>
  <si>
    <t>Mass of Star</t>
  </si>
  <si>
    <t>Time Passed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</si>
</sst>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1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Hyperbole</a:t>
            </a:r>
            <a:r>
              <a:rPr lang="en-US" baseline="0"/>
              <a:t> Orbit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Sheet1!$B$2:$B$300000</c:f>
              <c:numCache>
                <c:formatCode>0.00</c:formatCode>
                <c:ptCount val="299999"/>
                <c:pt idx="0">
                  <c:v>-26.397004532615</c:v>
                </c:pt>
                <c:pt idx="1">
                  <c:v>-26.39679364259768</c:v>
                </c:pt>
              </c:numCache>
            </c:numRef>
          </c:xVal>
          <c:yVal>
            <c:numRef>
              <c:f>Sheet1!$C$2:$C$300000</c:f>
              <c:numCache>
                <c:formatCode>0.00</c:formatCode>
                <c:ptCount val="299999"/>
                <c:pt idx="0">
                  <c:v>-38.8031005601837</c:v>
                </c:pt>
                <c:pt idx="1">
                  <c:v>-38.80293906141014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27552848"/>
        <c:axId val="-327536976"/>
      </c:scatterChart>
      <c:valAx>
        <c:axId val="-327552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27536976"/>
        <c:crosses val="autoZero"/>
        <c:crossBetween val="midCat"/>
      </c:valAx>
      <c:valAx>
        <c:axId val="-32753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27552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457201</xdr:colOff>
      <xdr:row>0</xdr:row>
      <xdr:rowOff>165100</xdr:rowOff>
    </xdr:from>
    <xdr:to>
      <xdr:col>19</xdr:col>
      <xdr:colOff>635000</xdr:colOff>
      <xdr:row>10</xdr:row>
      <xdr:rowOff>101600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abSelected="1" workbookViewId="0">
      <selection activeCell="N4" sqref="N4"/>
    </sheetView>
  </sheetViews>
  <sheetFormatPr baseColWidth="10" defaultColWidth="12" defaultRowHeight="56" customHeight="1" x14ac:dyDescent="0.2"/>
  <cols>
    <col min="1" max="5" width="12" style="1"/>
    <col min="6" max="6" width="12.33203125" style="1" bestFit="1" customWidth="1"/>
    <col min="7" max="12" width="12" style="1"/>
    <col min="13" max="13" width="12.33203125" style="1" bestFit="1" customWidth="1"/>
    <col min="14" max="16384" width="12" style="1"/>
  </cols>
  <sheetData>
    <row r="1" spans="1:16" ht="5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12</v>
      </c>
      <c r="L1" s="1" t="s">
        <v>10</v>
      </c>
      <c r="M1" s="1" t="s">
        <v>11</v>
      </c>
      <c r="N1" s="1" t="s">
        <v>13</v>
      </c>
      <c r="O1" s="1" t="s">
        <v>14</v>
      </c>
      <c r="P1" s="1" t="s">
        <v>15</v>
      </c>
    </row>
    <row r="2" spans="1:16" ht="56" customHeight="1" x14ac:dyDescent="0.2">
      <c r="A2" s="1">
        <v>1E-4</v>
      </c>
      <c r="B2" s="1">
        <v>-26.397004532615004</v>
      </c>
      <c r="C2" s="1">
        <v>-38.803100560183701</v>
      </c>
      <c r="D2" s="1">
        <v>2.1088988965647002</v>
      </c>
      <c r="E2" s="1">
        <v>1.6149858589210138</v>
      </c>
      <c r="F2" s="1">
        <f>-((B2-I2)*$O$2)/SQRT(($I2-$B2)^2+($J2-$C2)^2)^3</f>
        <v>2.5532838855546896E-2</v>
      </c>
      <c r="G2" s="1">
        <f>-((C2-J2)*$O$2)/SQRT(($I2-$B2)^2+($J2-$C2)^2)^3</f>
        <v>3.753279325594007E-2</v>
      </c>
      <c r="H2" s="1">
        <v>0.01</v>
      </c>
      <c r="I2" s="1">
        <v>2.6397004532615598E-3</v>
      </c>
      <c r="J2" s="1">
        <v>3.8803100560182002E-3</v>
      </c>
      <c r="K2" s="1">
        <v>-2.1088988965647099E-4</v>
      </c>
      <c r="L2" s="1">
        <v>-1.6149858589210091E-4</v>
      </c>
      <c r="M2" s="1">
        <f>-((I2-B2)*$H$2)/SQRT(($I2-$B2)^2+($J2-$C2)^2)^3</f>
        <v>-2.5532838855546893E-6</v>
      </c>
      <c r="N2" s="1">
        <f>-((J2-C2)*$H$2)/SQRT(($I2-$B2)^2+($J2-$C2)^2)^3</f>
        <v>-3.7532793255940073E-6</v>
      </c>
      <c r="O2" s="1">
        <v>100</v>
      </c>
      <c r="P2" s="1">
        <v>0</v>
      </c>
    </row>
    <row r="3" spans="1:16" ht="56" customHeight="1" x14ac:dyDescent="0.2">
      <c r="A3" s="1">
        <f>A2</f>
        <v>1E-4</v>
      </c>
      <c r="B3" s="1">
        <f>(1/2)*F2*$A2^2+D2*$A2+B2</f>
        <v>-26.396793642597682</v>
      </c>
      <c r="C3" s="1">
        <f>(1/2)*G2*$A2^2+E2*$A2+C2</f>
        <v>-38.802939061410143</v>
      </c>
      <c r="D3" s="1">
        <f>F2*$A2+D2</f>
        <v>2.1089014498485859</v>
      </c>
      <c r="E3" s="1">
        <f>G2*$A2+E2</f>
        <v>1.6149896122003393</v>
      </c>
      <c r="F3" s="1">
        <f>-((B3-I3)*$O$2)/SQRT(($I3-$B3)^2+($J3-$C3)^2)^3</f>
        <v>2.5533046419714329E-2</v>
      </c>
      <c r="G3" s="1">
        <f>-((C3-J3)*$O$2)/SQRT(($I3-$B3)^2+($J3-$C3)^2)^3</f>
        <v>3.7533242017602567E-2</v>
      </c>
      <c r="H3" s="1">
        <f>H2</f>
        <v>0.01</v>
      </c>
      <c r="I3" s="1">
        <f>(1/2)*M2*$A2^2+K2*$A2+I2</f>
        <v>2.6396793642598278E-3</v>
      </c>
      <c r="J3" s="1">
        <f>(1/2)*N2*$A2^2+L2*$A2+J2</f>
        <v>3.8802939061408446E-3</v>
      </c>
      <c r="K3" s="1">
        <f>M2*$A2+K2</f>
        <v>-2.1089014498485955E-4</v>
      </c>
      <c r="L3" s="1">
        <f>N2*$A2+L2</f>
        <v>-1.6149896122003346E-4</v>
      </c>
      <c r="M3" s="1">
        <f>-((I3-B3)*$H$2)/SQRT(($I3-$B3)^2+($J3-$C3)^2)^3</f>
        <v>-2.5533046419714333E-6</v>
      </c>
      <c r="N3" s="1">
        <f>-((J3-C3)*$H$2)/SQRT(($I3-$B3)^2+($J3-$C3)^2)^3</f>
        <v>-3.7533242017602567E-6</v>
      </c>
      <c r="O3" s="1">
        <f>O2</f>
        <v>100</v>
      </c>
      <c r="P3" s="1">
        <f>P2+A2</f>
        <v>1E-4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2017-12-06T14:41:38Z</dcterms:created>
  <dcterms:modified xsi:type="dcterms:W3CDTF">2018-01-01T14:22:43Z</dcterms:modified>
</cp:coreProperties>
</file>